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TTPS" sheetId="1" r:id="rId1"/>
  </sheets>
  <definedNames>
    <definedName name="_xlnm.Print_Area" localSheetId="0">TTPS!$A$1:$U$59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/>
  <c r="J59"/>
  <c r="Q48" l="1"/>
  <c r="S56" l="1"/>
  <c r="Q56"/>
</calcChain>
</file>

<file path=xl/sharedStrings.xml><?xml version="1.0" encoding="utf-8"?>
<sst xmlns="http://schemas.openxmlformats.org/spreadsheetml/2006/main" count="182" uniqueCount="72">
  <si>
    <t>Annexure-V (C)</t>
  </si>
  <si>
    <t>Name of Generating  Station : TTPS</t>
  </si>
  <si>
    <t>Stage: Stage-I</t>
  </si>
  <si>
    <t xml:space="preserve">COD of Units/Station : </t>
  </si>
  <si>
    <t>Details of expenditure incurred from Compensation Allowance and Special Allowance  during  Tariff Period 2009-14</t>
  </si>
  <si>
    <t xml:space="preserve">FY Year </t>
  </si>
  <si>
    <t xml:space="preserve">Add-cap  allowed by the Commission under the provision of Regulation 9(2)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</si>
  <si>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</si>
  <si>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</si>
  <si>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</si>
  <si>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</si>
  <si>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Capitalisation done  which has not been claimed/ allowed in the tariff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</si>
  <si>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</si>
  <si>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</si>
  <si>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</si>
  <si>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>Capitalisation   out of add cap allowed under Regulation 9(2)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</si>
  <si>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</si>
  <si>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</si>
  <si>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Gross Basis</t>
  </si>
  <si>
    <t>Liability included in (2)</t>
  </si>
  <si>
    <t>Asset/work</t>
  </si>
  <si>
    <t>Rs(Lakh)</t>
  </si>
  <si>
    <t>Rs(Lakh)- Gross</t>
  </si>
  <si>
    <t>(Rs. lakh)</t>
  </si>
  <si>
    <t>2009-10</t>
  </si>
  <si>
    <t>Nil</t>
  </si>
  <si>
    <t>Ash Handling System</t>
  </si>
  <si>
    <t>TTPS being an old station , having undergone R&amp;M, No compensation and special allowance applicable for station.</t>
  </si>
  <si>
    <t xml:space="preserve"> Decap of spares (-)6.78, MBOA decap : (-)4.13, other (-) 24.38 ,ERV (-)29.94, Restoration of excess decap : 388.71,Liability reversal (-) 403.78</t>
  </si>
  <si>
    <t>Environment and change in law.</t>
  </si>
  <si>
    <t>R&amp;M Ph-II,III &amp;Switchyard</t>
  </si>
  <si>
    <t>R&amp;M-PhIV</t>
  </si>
  <si>
    <t>Total</t>
  </si>
  <si>
    <t>2010-11</t>
  </si>
  <si>
    <t xml:space="preserve"> Decap of spares (-)214.25, MBOA decap : (-)2.05, Other decap (-)1194.95, decap adjustment (-)34.38, Liability reversal (-)16.04 , Interunit(-) 27.85, ERV (-)22.18</t>
  </si>
  <si>
    <t>2011-12</t>
  </si>
  <si>
    <t>Decap of spares (-)303.94, MBOA decap : (-)48.90, Other decap (-)21.79, Interunit(-) 95.94, ERV (+)333.66,Liability reversal (-)8.48</t>
  </si>
  <si>
    <t>2012-13</t>
  </si>
  <si>
    <t>Decap of spares (-)280.10, MBOA decap : (-)(14.75+19.30), Other decap (-)151.28, Interunit 0.03, ERV (+)256.79,Liability reversal (-)56.82</t>
  </si>
  <si>
    <t>2013-14</t>
  </si>
  <si>
    <t>5 km Rs 1475.19 lakh ,Decap adjustment (-) 563.19, Decap spares &amp; MBOA  (-)78.85 , Interunit (-)0.73, Liability reversal (-) 1.61,ERV (+) 297.83</t>
  </si>
  <si>
    <t>2014-15</t>
  </si>
  <si>
    <t>NIL</t>
  </si>
  <si>
    <t>Left over R&amp;M Ph-II&amp; III works</t>
  </si>
  <si>
    <t>Ash handling works</t>
  </si>
  <si>
    <t xml:space="preserve">Change of law </t>
  </si>
  <si>
    <t>2015-16</t>
  </si>
  <si>
    <t>safety &amp; security</t>
  </si>
  <si>
    <t>5km</t>
  </si>
  <si>
    <t>2016-17</t>
  </si>
  <si>
    <t>Difference of Allowed vs Expenditure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</si>
  <si>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</si>
  <si>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</si>
  <si>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>Net Basis</t>
  </si>
  <si>
    <t>Liability of (2)</t>
  </si>
  <si>
    <t xml:space="preserve">Capitalisation done which has not been claimed/ allowed in the tariff </t>
  </si>
  <si>
    <t>MBOA capitalisation</t>
  </si>
  <si>
    <t>Decap MBOA part of capital cost (-) 4.69 Decap capital spares part of capital cost (-) 20.37, Decap spares &amp; MBOA  not part of capital cost (-)474.63 ,                               Interunit (-)468.84,ERV (+) 76.36</t>
  </si>
  <si>
    <t>Other works</t>
  </si>
  <si>
    <t>5km (-) 1538.18, Decap capital spares part of capital cost (-) 325.55, Decap spares &amp; MBOA  not part of capital cost (-)191.67 ,   Interunit (-)2.06,ERV (+) 74.11</t>
  </si>
  <si>
    <t>Difference is due to de-cap of assests, ERV etc.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</si>
  <si>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</si>
  <si>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</si>
  <si>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</si>
  <si>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</si>
  <si>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</si>
  <si>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</si>
  <si>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</si>
  <si>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</si>
  <si>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</si>
  <si>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14=(2+3+7+8)-(9+12+13)</t>
  </si>
  <si>
    <t>16=9+12+13+15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</si>
</sst>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3" fillId="0" borderId="19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3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40" xfId="0" applyNumberFormat="1" applyFont="1" applyFill="1" applyBorder="1" applyAlignment="1">
      <alignment horizontal="center" vertical="top" wrapText="1"/>
    </xf>
    <xf numFmtId="2" fontId="1" fillId="0" borderId="4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vertical="top" wrapText="1"/>
    </xf>
    <xf numFmtId="2" fontId="1" fillId="0" borderId="41" xfId="0" applyNumberFormat="1" applyFont="1" applyFill="1" applyBorder="1" applyAlignment="1">
      <alignment vertical="top" wrapText="1"/>
    </xf>
    <xf numFmtId="2" fontId="1" fillId="0" borderId="40" xfId="0" applyNumberFormat="1" applyFont="1" applyFill="1" applyBorder="1" applyAlignment="1">
      <alignment horizontal="left" vertical="top" wrapText="1"/>
    </xf>
    <xf numFmtId="2" fontId="1" fillId="0" borderId="41" xfId="0" applyNumberFormat="1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topLeftCell="D46" zoomScaleNormal="100" workbookViewId="0">
      <selection activeCell="J56" sqref="J56"/>
    </sheetView>
  </sheetViews>
  <sheetFormatPr defaultColWidth="8.85546875" defaultRowHeight="15"/>
  <cols>
    <col min="2" max="2" width="9.7109375" customWidth="1"/>
    <col min="3" max="3" width="11.28515625" customWidth="1"/>
    <col min="4" max="4" width="11.5703125" customWidth="1"/>
    <col min="5" max="8" width="11.85546875" customWidth="1"/>
    <col min="9" max="9" width="21.42578125" customWidth="1"/>
    <col min="10" max="10" width="8.5703125" bestFit="1" customWidth="1"/>
    <col min="11" max="11" width="10.28515625" customWidth="1"/>
    <col min="12" max="12" width="8.85546875" customWidth="1"/>
    <col min="13" max="13" width="10.5703125" customWidth="1"/>
    <col min="14" max="14" width="8.85546875" customWidth="1"/>
    <col min="15" max="15" width="10.42578125" customWidth="1"/>
    <col min="16" max="17" width="15" customWidth="1"/>
    <col min="18" max="18" width="9.42578125" customWidth="1"/>
    <col min="19" max="19" width="9.7109375" customWidth="1"/>
    <col min="20" max="20" width="12" customWidth="1"/>
    <col min="21" max="21" width="30.85546875" customWidth="1"/>
  </cols>
  <sheetData>
    <row r="1" spans="1:2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5.75" thickBot="1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2" customFormat="1" ht="52.9" customHeight="1" thickBot="1">
      <c r="A6" s="83" t="s">
        <v>5</v>
      </c>
      <c r="B6" s="83" t="s">
        <v>6</v>
      </c>
      <c r="C6" s="83"/>
      <c r="D6" s="83" t="s">
        <v>7</v>
      </c>
      <c r="E6" s="83" t="s">
        <v>8</v>
      </c>
      <c r="F6" s="91" t="s">
        <v>61</v>
      </c>
      <c r="G6" s="83" t="s">
        <v>62</v>
      </c>
      <c r="H6" s="83" t="s">
        <v>63</v>
      </c>
      <c r="I6" s="83" t="s">
        <v>9</v>
      </c>
      <c r="J6" s="83"/>
      <c r="K6" s="83"/>
      <c r="L6" s="83"/>
      <c r="M6" s="83"/>
      <c r="N6" s="83"/>
      <c r="O6" s="91" t="s">
        <v>67</v>
      </c>
      <c r="P6" s="81" t="s">
        <v>11</v>
      </c>
      <c r="Q6" s="86" t="s">
        <v>50</v>
      </c>
      <c r="R6" s="1" t="s">
        <v>10</v>
      </c>
      <c r="S6" s="83" t="s">
        <v>12</v>
      </c>
      <c r="T6" s="84" t="s">
        <v>13</v>
      </c>
      <c r="U6" s="85" t="s">
        <v>14</v>
      </c>
    </row>
    <row r="7" spans="1:21" s="2" customFormat="1" ht="84.6" customHeight="1" thickBot="1">
      <c r="A7" s="83"/>
      <c r="B7" s="83"/>
      <c r="C7" s="83"/>
      <c r="D7" s="83"/>
      <c r="E7" s="83"/>
      <c r="F7" s="92"/>
      <c r="G7" s="83"/>
      <c r="H7" s="83"/>
      <c r="I7" s="83" t="s">
        <v>15</v>
      </c>
      <c r="J7" s="83"/>
      <c r="K7" s="83" t="s">
        <v>16</v>
      </c>
      <c r="L7" s="83"/>
      <c r="M7" s="83" t="s">
        <v>17</v>
      </c>
      <c r="N7" s="83"/>
      <c r="O7" s="92"/>
      <c r="P7" s="82"/>
      <c r="Q7" s="87"/>
      <c r="R7" s="1"/>
      <c r="S7" s="83"/>
      <c r="T7" s="84"/>
      <c r="U7" s="85"/>
    </row>
    <row r="8" spans="1:21" ht="35.450000000000003" customHeight="1" thickBot="1">
      <c r="A8" s="3"/>
      <c r="B8" s="1" t="s">
        <v>18</v>
      </c>
      <c r="C8" s="1" t="s">
        <v>19</v>
      </c>
      <c r="D8" s="4"/>
      <c r="E8" s="4"/>
      <c r="F8" s="53" t="s">
        <v>64</v>
      </c>
      <c r="G8" s="53"/>
      <c r="H8" s="53"/>
      <c r="I8" s="1" t="s">
        <v>20</v>
      </c>
      <c r="J8" s="1" t="s">
        <v>21</v>
      </c>
      <c r="K8" s="1" t="s">
        <v>20</v>
      </c>
      <c r="L8" s="1" t="s">
        <v>22</v>
      </c>
      <c r="M8" s="1" t="s">
        <v>20</v>
      </c>
      <c r="N8" s="3" t="s">
        <v>23</v>
      </c>
      <c r="O8" s="54" t="s">
        <v>68</v>
      </c>
      <c r="P8" s="28"/>
      <c r="Q8" s="29"/>
      <c r="R8" s="4"/>
      <c r="S8" s="5"/>
      <c r="T8" s="5"/>
      <c r="U8" s="6"/>
    </row>
    <row r="9" spans="1:21" ht="27" customHeight="1" thickBo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50">
        <v>6</v>
      </c>
      <c r="G9" s="50" t="s">
        <v>65</v>
      </c>
      <c r="H9" s="50" t="s">
        <v>66</v>
      </c>
      <c r="I9" s="93">
        <v>9</v>
      </c>
      <c r="J9" s="94"/>
      <c r="K9" s="93">
        <v>10</v>
      </c>
      <c r="L9" s="94"/>
      <c r="M9" s="93">
        <v>11</v>
      </c>
      <c r="N9" s="94"/>
      <c r="O9" s="51" t="s">
        <v>69</v>
      </c>
      <c r="P9" s="33">
        <v>13</v>
      </c>
      <c r="Q9" s="30" t="s">
        <v>70</v>
      </c>
      <c r="R9" s="33">
        <v>15</v>
      </c>
      <c r="S9" s="33" t="s">
        <v>71</v>
      </c>
      <c r="T9" s="33">
        <v>17</v>
      </c>
      <c r="U9" s="33">
        <v>18</v>
      </c>
    </row>
    <row r="10" spans="1:21">
      <c r="A10" s="95" t="s">
        <v>24</v>
      </c>
      <c r="B10" s="97">
        <v>4233.87</v>
      </c>
      <c r="C10" s="97">
        <v>153.04</v>
      </c>
      <c r="D10" s="100" t="s">
        <v>25</v>
      </c>
      <c r="E10" s="100" t="s">
        <v>25</v>
      </c>
      <c r="F10" s="43"/>
      <c r="G10" s="100" t="s">
        <v>25</v>
      </c>
      <c r="H10" s="100" t="s">
        <v>25</v>
      </c>
      <c r="I10" s="7" t="s">
        <v>26</v>
      </c>
      <c r="J10" s="7">
        <v>85.1</v>
      </c>
      <c r="K10" s="117" t="s">
        <v>27</v>
      </c>
      <c r="L10" s="120"/>
      <c r="M10" s="120"/>
      <c r="N10" s="121"/>
      <c r="O10" s="104">
        <v>0</v>
      </c>
      <c r="P10" s="101">
        <v>203.64</v>
      </c>
      <c r="Q10" s="112">
        <v>-560.78</v>
      </c>
      <c r="R10" s="101">
        <v>357.14</v>
      </c>
      <c r="S10" s="101">
        <v>4947.6900000000005</v>
      </c>
      <c r="T10" s="101">
        <v>4867.41</v>
      </c>
      <c r="U10" s="107" t="s">
        <v>28</v>
      </c>
    </row>
    <row r="11" spans="1:21" ht="25.9" customHeight="1">
      <c r="A11" s="96"/>
      <c r="B11" s="98"/>
      <c r="C11" s="99"/>
      <c r="D11" s="98"/>
      <c r="E11" s="98"/>
      <c r="F11" s="44"/>
      <c r="G11" s="98"/>
      <c r="H11" s="98"/>
      <c r="I11" s="8" t="s">
        <v>29</v>
      </c>
      <c r="J11" s="8">
        <v>99.65</v>
      </c>
      <c r="K11" s="118"/>
      <c r="L11" s="122"/>
      <c r="M11" s="122"/>
      <c r="N11" s="123"/>
      <c r="O11" s="105"/>
      <c r="P11" s="102"/>
      <c r="Q11" s="102"/>
      <c r="R11" s="102"/>
      <c r="S11" s="102"/>
      <c r="T11" s="102"/>
      <c r="U11" s="108"/>
    </row>
    <row r="12" spans="1:21" ht="25.5">
      <c r="A12" s="96"/>
      <c r="B12" s="98"/>
      <c r="C12" s="99"/>
      <c r="D12" s="98"/>
      <c r="E12" s="98"/>
      <c r="F12" s="44"/>
      <c r="G12" s="98"/>
      <c r="H12" s="98"/>
      <c r="I12" s="9" t="s">
        <v>30</v>
      </c>
      <c r="J12" s="9">
        <v>3965.57</v>
      </c>
      <c r="K12" s="118"/>
      <c r="L12" s="122"/>
      <c r="M12" s="122"/>
      <c r="N12" s="123"/>
      <c r="O12" s="105"/>
      <c r="P12" s="102"/>
      <c r="Q12" s="102"/>
      <c r="R12" s="102"/>
      <c r="S12" s="102"/>
      <c r="T12" s="102"/>
      <c r="U12" s="108"/>
    </row>
    <row r="13" spans="1:21">
      <c r="A13" s="96"/>
      <c r="B13" s="98"/>
      <c r="C13" s="99"/>
      <c r="D13" s="98"/>
      <c r="E13" s="98"/>
      <c r="F13" s="44"/>
      <c r="G13" s="98"/>
      <c r="H13" s="98"/>
      <c r="I13" s="9" t="s">
        <v>31</v>
      </c>
      <c r="J13" s="9">
        <v>236.59</v>
      </c>
      <c r="K13" s="118"/>
      <c r="L13" s="122"/>
      <c r="M13" s="122"/>
      <c r="N13" s="123"/>
      <c r="O13" s="105"/>
      <c r="P13" s="102"/>
      <c r="Q13" s="102"/>
      <c r="R13" s="102"/>
      <c r="S13" s="102"/>
      <c r="T13" s="102"/>
      <c r="U13" s="108"/>
    </row>
    <row r="14" spans="1:21" ht="15.75" thickBot="1">
      <c r="A14" s="10"/>
      <c r="B14" s="11"/>
      <c r="C14" s="11"/>
      <c r="D14" s="12"/>
      <c r="E14" s="12"/>
      <c r="F14" s="12"/>
      <c r="G14" s="12"/>
      <c r="H14" s="12"/>
      <c r="I14" s="11" t="s">
        <v>32</v>
      </c>
      <c r="J14" s="13">
        <v>4386.91</v>
      </c>
      <c r="K14" s="11" t="s">
        <v>32</v>
      </c>
      <c r="L14" s="14">
        <v>0</v>
      </c>
      <c r="M14" s="11" t="s">
        <v>32</v>
      </c>
      <c r="N14" s="14">
        <v>0</v>
      </c>
      <c r="O14" s="106"/>
      <c r="P14" s="103"/>
      <c r="Q14" s="103"/>
      <c r="R14" s="103">
        <v>357.14</v>
      </c>
      <c r="S14" s="103">
        <v>4947.6900000000005</v>
      </c>
      <c r="T14" s="103">
        <v>4867.41</v>
      </c>
      <c r="U14" s="15"/>
    </row>
    <row r="15" spans="1:21" ht="15.75" thickBo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1"/>
    </row>
    <row r="16" spans="1:21" ht="13.15" customHeight="1">
      <c r="A16" s="95" t="s">
        <v>33</v>
      </c>
      <c r="B16" s="104">
        <v>4192.3200000000006</v>
      </c>
      <c r="C16" s="104">
        <v>277.12</v>
      </c>
      <c r="D16" s="117" t="s">
        <v>25</v>
      </c>
      <c r="E16" s="117" t="s">
        <v>25</v>
      </c>
      <c r="F16" s="41"/>
      <c r="G16" s="117" t="s">
        <v>25</v>
      </c>
      <c r="H16" s="117" t="s">
        <v>25</v>
      </c>
      <c r="I16" s="7" t="s">
        <v>26</v>
      </c>
      <c r="J16" s="7">
        <v>8.9600000000000009</v>
      </c>
      <c r="K16" s="117" t="s">
        <v>27</v>
      </c>
      <c r="L16" s="120"/>
      <c r="M16" s="120"/>
      <c r="N16" s="121"/>
      <c r="O16" s="104">
        <v>0</v>
      </c>
      <c r="P16" s="101">
        <v>713.4</v>
      </c>
      <c r="Q16" s="112">
        <v>-1722.35</v>
      </c>
      <c r="R16" s="101">
        <v>1008.95</v>
      </c>
      <c r="S16" s="101">
        <v>6191.7900000000009</v>
      </c>
      <c r="T16" s="101">
        <v>4860.4399999999996</v>
      </c>
      <c r="U16" s="107" t="s">
        <v>34</v>
      </c>
    </row>
    <row r="17" spans="1:21" ht="35.25" customHeight="1">
      <c r="A17" s="96"/>
      <c r="B17" s="105"/>
      <c r="C17" s="105"/>
      <c r="D17" s="118"/>
      <c r="E17" s="118"/>
      <c r="F17" s="42"/>
      <c r="G17" s="118"/>
      <c r="H17" s="118"/>
      <c r="I17" s="8" t="s">
        <v>29</v>
      </c>
      <c r="J17" s="8">
        <v>57.43</v>
      </c>
      <c r="K17" s="118"/>
      <c r="L17" s="122"/>
      <c r="M17" s="122"/>
      <c r="N17" s="123"/>
      <c r="O17" s="105"/>
      <c r="P17" s="102"/>
      <c r="Q17" s="102"/>
      <c r="R17" s="102"/>
      <c r="S17" s="102"/>
      <c r="T17" s="102"/>
      <c r="U17" s="108"/>
    </row>
    <row r="18" spans="1:21" ht="31.5" customHeight="1">
      <c r="A18" s="96"/>
      <c r="B18" s="105"/>
      <c r="C18" s="105"/>
      <c r="D18" s="118"/>
      <c r="E18" s="118"/>
      <c r="F18" s="42"/>
      <c r="G18" s="118"/>
      <c r="H18" s="118"/>
      <c r="I18" s="8" t="s">
        <v>30</v>
      </c>
      <c r="J18" s="8">
        <v>4330.04</v>
      </c>
      <c r="K18" s="118"/>
      <c r="L18" s="122"/>
      <c r="M18" s="122"/>
      <c r="N18" s="123"/>
      <c r="O18" s="105"/>
      <c r="P18" s="102"/>
      <c r="Q18" s="102"/>
      <c r="R18" s="102"/>
      <c r="S18" s="102"/>
      <c r="T18" s="102"/>
      <c r="U18" s="108"/>
    </row>
    <row r="19" spans="1:21" ht="13.15" customHeight="1">
      <c r="A19" s="96"/>
      <c r="B19" s="105"/>
      <c r="C19" s="105"/>
      <c r="D19" s="118"/>
      <c r="E19" s="118"/>
      <c r="F19" s="42"/>
      <c r="G19" s="118"/>
      <c r="H19" s="118"/>
      <c r="I19" s="8" t="s">
        <v>31</v>
      </c>
      <c r="J19" s="8">
        <v>73.010000000000005</v>
      </c>
      <c r="K19" s="118"/>
      <c r="L19" s="122"/>
      <c r="M19" s="122"/>
      <c r="N19" s="123"/>
      <c r="O19" s="105"/>
      <c r="P19" s="102"/>
      <c r="Q19" s="102"/>
      <c r="R19" s="102"/>
      <c r="S19" s="102"/>
      <c r="T19" s="102"/>
      <c r="U19" s="108"/>
    </row>
    <row r="20" spans="1:21" ht="15" customHeight="1" thickBot="1">
      <c r="A20" s="116"/>
      <c r="B20" s="106"/>
      <c r="C20" s="106"/>
      <c r="D20" s="119"/>
      <c r="E20" s="119"/>
      <c r="F20" s="52"/>
      <c r="G20" s="119"/>
      <c r="H20" s="119"/>
      <c r="I20" s="10" t="s">
        <v>32</v>
      </c>
      <c r="J20" s="16">
        <v>4469.4400000000005</v>
      </c>
      <c r="K20" s="11" t="s">
        <v>32</v>
      </c>
      <c r="L20" s="14">
        <v>0</v>
      </c>
      <c r="M20" s="11" t="s">
        <v>32</v>
      </c>
      <c r="N20" s="14">
        <v>0</v>
      </c>
      <c r="O20" s="106"/>
      <c r="P20" s="103"/>
      <c r="Q20" s="103"/>
      <c r="R20" s="103">
        <v>1008.95</v>
      </c>
      <c r="S20" s="103">
        <v>6191.7900000000009</v>
      </c>
      <c r="T20" s="103">
        <v>4860.4399999999996</v>
      </c>
      <c r="U20" s="108"/>
    </row>
    <row r="21" spans="1:21" ht="15" customHeight="1" thickBo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</row>
    <row r="22" spans="1:21" s="18" customFormat="1" ht="27" customHeight="1">
      <c r="A22" s="95" t="s">
        <v>35</v>
      </c>
      <c r="B22" s="104">
        <v>5040.83</v>
      </c>
      <c r="C22" s="104">
        <v>74</v>
      </c>
      <c r="D22" s="104" t="s">
        <v>25</v>
      </c>
      <c r="E22" s="104" t="s">
        <v>25</v>
      </c>
      <c r="F22" s="46"/>
      <c r="G22" s="104" t="s">
        <v>25</v>
      </c>
      <c r="H22" s="104" t="s">
        <v>25</v>
      </c>
      <c r="I22" s="8" t="s">
        <v>29</v>
      </c>
      <c r="J22" s="8">
        <v>32.1</v>
      </c>
      <c r="K22" s="117" t="s">
        <v>27</v>
      </c>
      <c r="L22" s="120"/>
      <c r="M22" s="120"/>
      <c r="N22" s="121"/>
      <c r="O22" s="104">
        <v>0</v>
      </c>
      <c r="P22" s="101">
        <v>734.52</v>
      </c>
      <c r="Q22" s="101">
        <v>-1554.13</v>
      </c>
      <c r="R22" s="101">
        <v>819.61</v>
      </c>
      <c r="S22" s="101">
        <v>6668.9599999999991</v>
      </c>
      <c r="T22" s="101">
        <v>6523.56</v>
      </c>
      <c r="U22" s="114" t="s">
        <v>36</v>
      </c>
    </row>
    <row r="23" spans="1:21" s="18" customFormat="1" ht="27" customHeight="1">
      <c r="A23" s="96"/>
      <c r="B23" s="105"/>
      <c r="C23" s="105"/>
      <c r="D23" s="105"/>
      <c r="E23" s="105"/>
      <c r="F23" s="46"/>
      <c r="G23" s="105"/>
      <c r="H23" s="105"/>
      <c r="I23" s="8" t="s">
        <v>30</v>
      </c>
      <c r="J23" s="8">
        <v>4917.83</v>
      </c>
      <c r="K23" s="118"/>
      <c r="L23" s="122"/>
      <c r="M23" s="122"/>
      <c r="N23" s="123"/>
      <c r="O23" s="105"/>
      <c r="P23" s="102"/>
      <c r="Q23" s="102"/>
      <c r="R23" s="102"/>
      <c r="S23" s="102"/>
      <c r="T23" s="102"/>
      <c r="U23" s="115"/>
    </row>
    <row r="24" spans="1:21" s="18" customFormat="1" ht="27" customHeight="1">
      <c r="A24" s="96"/>
      <c r="B24" s="105"/>
      <c r="C24" s="105"/>
      <c r="D24" s="105"/>
      <c r="E24" s="105"/>
      <c r="F24" s="46"/>
      <c r="G24" s="105"/>
      <c r="H24" s="105"/>
      <c r="I24" s="8" t="s">
        <v>31</v>
      </c>
      <c r="J24" s="8">
        <v>164.9</v>
      </c>
      <c r="K24" s="118"/>
      <c r="L24" s="122"/>
      <c r="M24" s="122"/>
      <c r="N24" s="123"/>
      <c r="O24" s="105"/>
      <c r="P24" s="102"/>
      <c r="Q24" s="102"/>
      <c r="R24" s="102"/>
      <c r="S24" s="102"/>
      <c r="T24" s="102"/>
      <c r="U24" s="115"/>
    </row>
    <row r="25" spans="1:21" ht="15.75" thickBot="1">
      <c r="A25" s="19"/>
      <c r="B25" s="17"/>
      <c r="C25" s="17"/>
      <c r="D25" s="20"/>
      <c r="E25" s="20"/>
      <c r="F25" s="20"/>
      <c r="G25" s="20"/>
      <c r="H25" s="20"/>
      <c r="I25" s="11" t="s">
        <v>32</v>
      </c>
      <c r="J25" s="16">
        <v>5114.83</v>
      </c>
      <c r="K25" s="11" t="s">
        <v>32</v>
      </c>
      <c r="L25" s="14">
        <v>0</v>
      </c>
      <c r="M25" s="11" t="s">
        <v>32</v>
      </c>
      <c r="N25" s="14">
        <v>0</v>
      </c>
      <c r="O25" s="106"/>
      <c r="P25" s="103"/>
      <c r="Q25" s="103"/>
      <c r="R25" s="103">
        <v>819.61</v>
      </c>
      <c r="S25" s="103">
        <v>6668.9599999999991</v>
      </c>
      <c r="T25" s="103">
        <v>6523.56</v>
      </c>
      <c r="U25" s="15"/>
    </row>
    <row r="26" spans="1:21" ht="15.75" thickBo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1"/>
    </row>
    <row r="27" spans="1:21">
      <c r="A27" s="95" t="s">
        <v>37</v>
      </c>
      <c r="B27" s="104">
        <v>1018.58</v>
      </c>
      <c r="C27" s="104">
        <v>34.380000000000003</v>
      </c>
      <c r="D27" s="104" t="s">
        <v>25</v>
      </c>
      <c r="E27" s="104" t="s">
        <v>25</v>
      </c>
      <c r="F27" s="45"/>
      <c r="G27" s="104" t="s">
        <v>25</v>
      </c>
      <c r="H27" s="104" t="s">
        <v>25</v>
      </c>
      <c r="I27" s="7" t="s">
        <v>26</v>
      </c>
      <c r="J27" s="7">
        <v>283.18</v>
      </c>
      <c r="K27" s="117" t="s">
        <v>27</v>
      </c>
      <c r="L27" s="120"/>
      <c r="M27" s="120"/>
      <c r="N27" s="121"/>
      <c r="O27" s="104">
        <v>0</v>
      </c>
      <c r="P27" s="101">
        <v>125.71000000000001</v>
      </c>
      <c r="Q27" s="101">
        <v>-835.25</v>
      </c>
      <c r="R27" s="101">
        <v>709.54</v>
      </c>
      <c r="S27" s="101">
        <v>1888.21</v>
      </c>
      <c r="T27" s="101">
        <v>2117.29</v>
      </c>
      <c r="U27" s="107" t="s">
        <v>38</v>
      </c>
    </row>
    <row r="28" spans="1:21" ht="25.5">
      <c r="A28" s="96"/>
      <c r="B28" s="105"/>
      <c r="C28" s="105"/>
      <c r="D28" s="105">
        <v>984.2</v>
      </c>
      <c r="E28" s="105"/>
      <c r="F28" s="46"/>
      <c r="G28" s="105">
        <v>984.2</v>
      </c>
      <c r="H28" s="105"/>
      <c r="I28" s="8" t="s">
        <v>30</v>
      </c>
      <c r="J28" s="8">
        <v>735.02</v>
      </c>
      <c r="K28" s="118"/>
      <c r="L28" s="122"/>
      <c r="M28" s="122"/>
      <c r="N28" s="123"/>
      <c r="O28" s="105"/>
      <c r="P28" s="102"/>
      <c r="Q28" s="102"/>
      <c r="R28" s="102"/>
      <c r="S28" s="102"/>
      <c r="T28" s="102"/>
      <c r="U28" s="108"/>
    </row>
    <row r="29" spans="1:21">
      <c r="A29" s="96"/>
      <c r="B29" s="105"/>
      <c r="C29" s="105"/>
      <c r="D29" s="105"/>
      <c r="E29" s="105"/>
      <c r="F29" s="46"/>
      <c r="G29" s="105"/>
      <c r="H29" s="105"/>
      <c r="I29" s="8" t="s">
        <v>31</v>
      </c>
      <c r="J29" s="8">
        <v>34.76</v>
      </c>
      <c r="K29" s="118"/>
      <c r="L29" s="122"/>
      <c r="M29" s="122"/>
      <c r="N29" s="123"/>
      <c r="O29" s="105"/>
      <c r="P29" s="102"/>
      <c r="Q29" s="102"/>
      <c r="R29" s="102"/>
      <c r="S29" s="102"/>
      <c r="T29" s="102"/>
      <c r="U29" s="108"/>
    </row>
    <row r="30" spans="1:21" ht="15.75" thickBot="1">
      <c r="A30" s="19"/>
      <c r="B30" s="17"/>
      <c r="C30" s="17"/>
      <c r="D30" s="20"/>
      <c r="E30" s="20"/>
      <c r="F30" s="20"/>
      <c r="G30" s="20"/>
      <c r="H30" s="20"/>
      <c r="I30" s="11" t="s">
        <v>32</v>
      </c>
      <c r="J30" s="16">
        <v>1052.96</v>
      </c>
      <c r="K30" s="11" t="s">
        <v>32</v>
      </c>
      <c r="L30" s="14">
        <v>0</v>
      </c>
      <c r="M30" s="11" t="s">
        <v>32</v>
      </c>
      <c r="N30" s="14">
        <v>0</v>
      </c>
      <c r="O30" s="106"/>
      <c r="P30" s="103"/>
      <c r="Q30" s="103"/>
      <c r="R30" s="103">
        <v>709.54</v>
      </c>
      <c r="S30" s="103">
        <v>1888.21</v>
      </c>
      <c r="T30" s="103">
        <v>2117.29</v>
      </c>
      <c r="U30" s="15"/>
    </row>
    <row r="31" spans="1:21" ht="12.75" customHeight="1" thickBo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</row>
    <row r="32" spans="1:21" ht="13.15" customHeight="1">
      <c r="A32" s="95" t="s">
        <v>39</v>
      </c>
      <c r="B32" s="100">
        <v>1046.23</v>
      </c>
      <c r="C32" s="104">
        <v>22.16</v>
      </c>
      <c r="D32" s="104" t="s">
        <v>25</v>
      </c>
      <c r="E32" s="104" t="s">
        <v>25</v>
      </c>
      <c r="F32" s="45"/>
      <c r="G32" s="104" t="s">
        <v>25</v>
      </c>
      <c r="H32" s="104" t="s">
        <v>25</v>
      </c>
      <c r="I32" s="7" t="s">
        <v>26</v>
      </c>
      <c r="J32" s="7">
        <v>56.73</v>
      </c>
      <c r="K32" s="117" t="s">
        <v>27</v>
      </c>
      <c r="L32" s="120"/>
      <c r="M32" s="120"/>
      <c r="N32" s="121"/>
      <c r="O32" s="104">
        <v>0</v>
      </c>
      <c r="P32" s="101">
        <v>130.41999999999999</v>
      </c>
      <c r="Q32" s="101">
        <v>-611.00999999999988</v>
      </c>
      <c r="R32" s="101">
        <v>502.75</v>
      </c>
      <c r="S32" s="101">
        <v>1679.4</v>
      </c>
      <c r="T32" s="101">
        <v>2809.53</v>
      </c>
      <c r="U32" s="107" t="s">
        <v>40</v>
      </c>
    </row>
    <row r="33" spans="1:21" ht="25.5">
      <c r="A33" s="96"/>
      <c r="B33" s="98"/>
      <c r="C33" s="105"/>
      <c r="D33" s="105"/>
      <c r="E33" s="105"/>
      <c r="F33" s="46"/>
      <c r="G33" s="105"/>
      <c r="H33" s="105"/>
      <c r="I33" s="8" t="s">
        <v>29</v>
      </c>
      <c r="J33" s="8">
        <v>515.47</v>
      </c>
      <c r="K33" s="118"/>
      <c r="L33" s="122"/>
      <c r="M33" s="122"/>
      <c r="N33" s="123"/>
      <c r="O33" s="105"/>
      <c r="P33" s="102"/>
      <c r="Q33" s="102"/>
      <c r="R33" s="102"/>
      <c r="S33" s="102"/>
      <c r="T33" s="102"/>
      <c r="U33" s="108"/>
    </row>
    <row r="34" spans="1:21" ht="25.5">
      <c r="A34" s="96"/>
      <c r="B34" s="98"/>
      <c r="C34" s="105"/>
      <c r="D34" s="105"/>
      <c r="E34" s="105"/>
      <c r="F34" s="46"/>
      <c r="G34" s="105"/>
      <c r="H34" s="105"/>
      <c r="I34" s="8" t="s">
        <v>30</v>
      </c>
      <c r="J34" s="8">
        <v>118.31</v>
      </c>
      <c r="K34" s="118"/>
      <c r="L34" s="122"/>
      <c r="M34" s="122"/>
      <c r="N34" s="123"/>
      <c r="O34" s="105"/>
      <c r="P34" s="102"/>
      <c r="Q34" s="102"/>
      <c r="R34" s="102"/>
      <c r="S34" s="102"/>
      <c r="T34" s="102"/>
      <c r="U34" s="108"/>
    </row>
    <row r="35" spans="1:21">
      <c r="A35" s="130"/>
      <c r="B35" s="131"/>
      <c r="C35" s="113"/>
      <c r="D35" s="113"/>
      <c r="E35" s="113"/>
      <c r="F35" s="47"/>
      <c r="G35" s="113"/>
      <c r="H35" s="113"/>
      <c r="I35" s="8" t="s">
        <v>31</v>
      </c>
      <c r="J35" s="8">
        <v>355.72</v>
      </c>
      <c r="K35" s="127"/>
      <c r="L35" s="128"/>
      <c r="M35" s="128"/>
      <c r="N35" s="129"/>
      <c r="O35" s="105"/>
      <c r="P35" s="102"/>
      <c r="Q35" s="102"/>
      <c r="R35" s="102"/>
      <c r="S35" s="102"/>
      <c r="T35" s="102"/>
      <c r="U35" s="115"/>
    </row>
    <row r="36" spans="1:21" ht="15.75" customHeight="1" thickBot="1">
      <c r="A36" s="19"/>
      <c r="B36" s="17"/>
      <c r="C36" s="17"/>
      <c r="D36" s="20"/>
      <c r="E36" s="20"/>
      <c r="F36" s="20"/>
      <c r="G36" s="20"/>
      <c r="H36" s="20"/>
      <c r="I36" s="11" t="s">
        <v>32</v>
      </c>
      <c r="J36" s="16">
        <v>1046.23</v>
      </c>
      <c r="K36" s="11" t="s">
        <v>32</v>
      </c>
      <c r="L36" s="14">
        <v>0</v>
      </c>
      <c r="M36" s="11" t="s">
        <v>32</v>
      </c>
      <c r="N36" s="14">
        <v>0</v>
      </c>
      <c r="O36" s="106"/>
      <c r="P36" s="103"/>
      <c r="Q36" s="103"/>
      <c r="R36" s="103">
        <v>502.75</v>
      </c>
      <c r="S36" s="103">
        <v>1679.4</v>
      </c>
      <c r="T36" s="103">
        <v>2809.53</v>
      </c>
      <c r="U36" s="15"/>
    </row>
    <row r="37" spans="1:21" ht="14.45" customHeight="1" thickBot="1">
      <c r="A37" s="141" t="s">
        <v>51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3"/>
    </row>
    <row r="38" spans="1:21" ht="26.45" customHeight="1" thickBot="1">
      <c r="A38" s="83" t="s">
        <v>5</v>
      </c>
      <c r="B38" s="83" t="s">
        <v>52</v>
      </c>
      <c r="C38" s="83"/>
      <c r="D38" s="83" t="s">
        <v>7</v>
      </c>
      <c r="E38" s="83" t="s">
        <v>8</v>
      </c>
      <c r="F38" s="91" t="s">
        <v>61</v>
      </c>
      <c r="G38" s="83" t="s">
        <v>62</v>
      </c>
      <c r="H38" s="83" t="s">
        <v>63</v>
      </c>
      <c r="I38" s="83" t="s">
        <v>9</v>
      </c>
      <c r="J38" s="83"/>
      <c r="K38" s="83"/>
      <c r="L38" s="83"/>
      <c r="M38" s="83"/>
      <c r="N38" s="83"/>
      <c r="O38" s="91" t="s">
        <v>67</v>
      </c>
      <c r="P38" s="86" t="s">
        <v>55</v>
      </c>
      <c r="Q38" s="86" t="s">
        <v>50</v>
      </c>
      <c r="R38" s="86" t="s">
        <v>10</v>
      </c>
      <c r="S38" s="86" t="s">
        <v>12</v>
      </c>
      <c r="T38" s="146" t="s">
        <v>13</v>
      </c>
      <c r="U38" s="148" t="s">
        <v>14</v>
      </c>
    </row>
    <row r="39" spans="1:21" ht="14.45" customHeight="1" thickBot="1">
      <c r="A39" s="83"/>
      <c r="B39" s="83"/>
      <c r="C39" s="83"/>
      <c r="D39" s="83"/>
      <c r="E39" s="83"/>
      <c r="F39" s="92"/>
      <c r="G39" s="83"/>
      <c r="H39" s="83"/>
      <c r="I39" s="83" t="s">
        <v>15</v>
      </c>
      <c r="J39" s="83"/>
      <c r="K39" s="83" t="s">
        <v>16</v>
      </c>
      <c r="L39" s="83"/>
      <c r="M39" s="83" t="s">
        <v>17</v>
      </c>
      <c r="N39" s="83"/>
      <c r="O39" s="92"/>
      <c r="P39" s="87"/>
      <c r="Q39" s="87"/>
      <c r="R39" s="87"/>
      <c r="S39" s="87"/>
      <c r="T39" s="147"/>
      <c r="U39" s="149"/>
    </row>
    <row r="40" spans="1:21" ht="26.45" customHeight="1" thickBot="1">
      <c r="A40" s="3"/>
      <c r="B40" s="1" t="s">
        <v>53</v>
      </c>
      <c r="C40" s="1" t="s">
        <v>54</v>
      </c>
      <c r="D40" s="4"/>
      <c r="E40" s="4"/>
      <c r="F40" s="53" t="s">
        <v>64</v>
      </c>
      <c r="G40" s="53"/>
      <c r="H40" s="53"/>
      <c r="I40" s="1" t="s">
        <v>20</v>
      </c>
      <c r="J40" s="1" t="s">
        <v>21</v>
      </c>
      <c r="K40" s="1" t="s">
        <v>20</v>
      </c>
      <c r="L40" s="1" t="s">
        <v>22</v>
      </c>
      <c r="M40" s="1" t="s">
        <v>20</v>
      </c>
      <c r="N40" s="3" t="s">
        <v>23</v>
      </c>
      <c r="O40" s="54" t="s">
        <v>68</v>
      </c>
      <c r="P40" s="29"/>
      <c r="Q40" s="29"/>
      <c r="R40" s="29"/>
      <c r="S40" s="31"/>
      <c r="T40" s="31"/>
      <c r="U40" s="32"/>
    </row>
    <row r="41" spans="1:21" ht="29.45" customHeight="1" thickBot="1">
      <c r="A41" s="49">
        <v>1</v>
      </c>
      <c r="B41" s="49">
        <v>2</v>
      </c>
      <c r="C41" s="49">
        <v>3</v>
      </c>
      <c r="D41" s="49">
        <v>4</v>
      </c>
      <c r="E41" s="49">
        <v>5</v>
      </c>
      <c r="F41" s="50">
        <v>6</v>
      </c>
      <c r="G41" s="50" t="s">
        <v>65</v>
      </c>
      <c r="H41" s="50" t="s">
        <v>66</v>
      </c>
      <c r="I41" s="93">
        <v>9</v>
      </c>
      <c r="J41" s="94"/>
      <c r="K41" s="93">
        <v>10</v>
      </c>
      <c r="L41" s="94"/>
      <c r="M41" s="93">
        <v>11</v>
      </c>
      <c r="N41" s="94"/>
      <c r="O41" s="51" t="s">
        <v>69</v>
      </c>
      <c r="P41" s="33">
        <v>13</v>
      </c>
      <c r="Q41" s="30" t="s">
        <v>70</v>
      </c>
      <c r="R41" s="33">
        <v>15</v>
      </c>
      <c r="S41" s="33" t="s">
        <v>71</v>
      </c>
      <c r="T41" s="33">
        <v>17</v>
      </c>
      <c r="U41" s="33">
        <v>18</v>
      </c>
    </row>
    <row r="42" spans="1:21" ht="26.45" customHeight="1">
      <c r="A42" s="21"/>
      <c r="B42" s="22"/>
      <c r="C42" s="22"/>
      <c r="D42" s="23"/>
      <c r="E42" s="23"/>
      <c r="F42" s="23"/>
      <c r="G42" s="23"/>
      <c r="H42" s="23"/>
      <c r="I42" s="22"/>
      <c r="J42" s="22"/>
      <c r="K42" s="117" t="s">
        <v>27</v>
      </c>
      <c r="L42" s="120"/>
      <c r="M42" s="120"/>
      <c r="N42" s="121"/>
      <c r="O42" s="104">
        <v>0</v>
      </c>
      <c r="P42" s="101">
        <v>1724.04</v>
      </c>
      <c r="Q42" s="101">
        <v>-876.02000000000021</v>
      </c>
      <c r="R42" s="101">
        <v>3485.79</v>
      </c>
      <c r="S42" s="101">
        <v>6470.01</v>
      </c>
      <c r="T42" s="101">
        <v>5675.5</v>
      </c>
      <c r="U42" s="24"/>
    </row>
    <row r="43" spans="1:21" ht="28.5">
      <c r="A43" s="138" t="s">
        <v>41</v>
      </c>
      <c r="B43" s="158">
        <v>2108.1999999999998</v>
      </c>
      <c r="C43" s="159"/>
      <c r="D43" s="151" t="s">
        <v>42</v>
      </c>
      <c r="E43" s="151" t="s">
        <v>25</v>
      </c>
      <c r="F43" s="151"/>
      <c r="G43" s="151" t="s">
        <v>42</v>
      </c>
      <c r="H43" s="151" t="s">
        <v>25</v>
      </c>
      <c r="I43" s="25" t="s">
        <v>43</v>
      </c>
      <c r="J43" s="25">
        <v>396</v>
      </c>
      <c r="K43" s="118"/>
      <c r="L43" s="122"/>
      <c r="M43" s="122"/>
      <c r="N43" s="123"/>
      <c r="O43" s="105"/>
      <c r="P43" s="102"/>
      <c r="Q43" s="102"/>
      <c r="R43" s="102"/>
      <c r="S43" s="102"/>
      <c r="T43" s="102"/>
      <c r="U43" s="124" t="s">
        <v>57</v>
      </c>
    </row>
    <row r="44" spans="1:21">
      <c r="A44" s="139"/>
      <c r="B44" s="160"/>
      <c r="C44" s="161"/>
      <c r="D44" s="76"/>
      <c r="E44" s="76"/>
      <c r="F44" s="76"/>
      <c r="G44" s="76"/>
      <c r="H44" s="76"/>
      <c r="I44" s="25" t="s">
        <v>44</v>
      </c>
      <c r="J44" s="25">
        <v>195.95</v>
      </c>
      <c r="K44" s="118"/>
      <c r="L44" s="122"/>
      <c r="M44" s="122"/>
      <c r="N44" s="123"/>
      <c r="O44" s="105"/>
      <c r="P44" s="102"/>
      <c r="Q44" s="102"/>
      <c r="R44" s="102"/>
      <c r="S44" s="102"/>
      <c r="T44" s="102"/>
      <c r="U44" s="125"/>
    </row>
    <row r="45" spans="1:21">
      <c r="A45" s="139"/>
      <c r="B45" s="160"/>
      <c r="C45" s="161"/>
      <c r="D45" s="76"/>
      <c r="E45" s="76"/>
      <c r="F45" s="76"/>
      <c r="G45" s="76"/>
      <c r="H45" s="76"/>
      <c r="I45" s="25" t="s">
        <v>45</v>
      </c>
      <c r="J45" s="25">
        <v>614.96</v>
      </c>
      <c r="K45" s="127"/>
      <c r="L45" s="128"/>
      <c r="M45" s="128"/>
      <c r="N45" s="129"/>
      <c r="O45" s="105"/>
      <c r="P45" s="102"/>
      <c r="Q45" s="102"/>
      <c r="R45" s="102"/>
      <c r="S45" s="102"/>
      <c r="T45" s="102"/>
      <c r="U45" s="126"/>
    </row>
    <row r="46" spans="1:21">
      <c r="A46" s="139"/>
      <c r="B46" s="160"/>
      <c r="C46" s="161"/>
      <c r="D46" s="76"/>
      <c r="E46" s="76"/>
      <c r="F46" s="76"/>
      <c r="G46" s="76"/>
      <c r="H46" s="76"/>
      <c r="I46" s="27" t="s">
        <v>56</v>
      </c>
      <c r="J46" s="27">
        <v>53.27</v>
      </c>
      <c r="K46" s="34"/>
      <c r="L46" s="35"/>
      <c r="M46" s="35"/>
      <c r="N46" s="36"/>
      <c r="O46" s="105"/>
      <c r="P46" s="102"/>
      <c r="Q46" s="102"/>
      <c r="R46" s="102"/>
      <c r="S46" s="102"/>
      <c r="T46" s="102"/>
      <c r="U46" s="37"/>
    </row>
    <row r="47" spans="1:21" ht="15.75" thickBot="1">
      <c r="A47" s="140"/>
      <c r="B47" s="162"/>
      <c r="C47" s="163"/>
      <c r="D47" s="77"/>
      <c r="E47" s="77"/>
      <c r="F47" s="77"/>
      <c r="G47" s="77"/>
      <c r="H47" s="77"/>
      <c r="I47" s="11" t="s">
        <v>32</v>
      </c>
      <c r="J47" s="16">
        <v>1260.18</v>
      </c>
      <c r="K47" s="11" t="s">
        <v>32</v>
      </c>
      <c r="L47" s="14">
        <v>0</v>
      </c>
      <c r="M47" s="11" t="s">
        <v>32</v>
      </c>
      <c r="N47" s="14">
        <v>0</v>
      </c>
      <c r="O47" s="105"/>
      <c r="P47" s="103"/>
      <c r="Q47" s="103"/>
      <c r="R47" s="103"/>
      <c r="S47" s="103"/>
      <c r="T47" s="103"/>
      <c r="U47" s="26"/>
    </row>
    <row r="48" spans="1:21" s="39" customFormat="1" ht="57" customHeight="1">
      <c r="A48" s="136" t="s">
        <v>46</v>
      </c>
      <c r="B48" s="152">
        <v>3161.3</v>
      </c>
      <c r="C48" s="153"/>
      <c r="D48" s="75" t="s">
        <v>42</v>
      </c>
      <c r="E48" s="75" t="s">
        <v>25</v>
      </c>
      <c r="F48" s="75"/>
      <c r="G48" s="75" t="s">
        <v>42</v>
      </c>
      <c r="H48" s="75" t="s">
        <v>25</v>
      </c>
      <c r="I48" s="38" t="s">
        <v>43</v>
      </c>
      <c r="J48" s="38">
        <v>1.3</v>
      </c>
      <c r="K48" s="117" t="s">
        <v>27</v>
      </c>
      <c r="L48" s="120"/>
      <c r="M48" s="120"/>
      <c r="N48" s="120"/>
      <c r="O48" s="150">
        <v>0</v>
      </c>
      <c r="P48" s="132">
        <v>787.1400000000001</v>
      </c>
      <c r="Q48" s="101">
        <f>B48-P48-J55</f>
        <v>-298.09000000000015</v>
      </c>
      <c r="R48" s="101">
        <v>1389.2</v>
      </c>
      <c r="S48" s="101">
        <v>4848.59</v>
      </c>
      <c r="T48" s="144">
        <v>28777.040000000001</v>
      </c>
      <c r="U48" s="134" t="s">
        <v>59</v>
      </c>
    </row>
    <row r="49" spans="1:21" s="39" customFormat="1">
      <c r="A49" s="137"/>
      <c r="B49" s="154"/>
      <c r="C49" s="155"/>
      <c r="D49" s="76"/>
      <c r="E49" s="76"/>
      <c r="F49" s="76"/>
      <c r="G49" s="76"/>
      <c r="H49" s="76"/>
      <c r="I49" s="38" t="s">
        <v>44</v>
      </c>
      <c r="J49" s="38">
        <v>139.69999999999999</v>
      </c>
      <c r="K49" s="118"/>
      <c r="L49" s="122"/>
      <c r="M49" s="122"/>
      <c r="N49" s="122"/>
      <c r="O49" s="105"/>
      <c r="P49" s="133"/>
      <c r="Q49" s="102"/>
      <c r="R49" s="102"/>
      <c r="S49" s="102"/>
      <c r="T49" s="145"/>
      <c r="U49" s="135"/>
    </row>
    <row r="50" spans="1:21" s="39" customFormat="1">
      <c r="A50" s="137"/>
      <c r="B50" s="154"/>
      <c r="C50" s="155"/>
      <c r="D50" s="76"/>
      <c r="E50" s="76"/>
      <c r="F50" s="76"/>
      <c r="G50" s="76"/>
      <c r="H50" s="76"/>
      <c r="I50" s="38" t="s">
        <v>45</v>
      </c>
      <c r="J50" s="38">
        <v>2062.5300000000002</v>
      </c>
      <c r="K50" s="118"/>
      <c r="L50" s="122"/>
      <c r="M50" s="122"/>
      <c r="N50" s="122"/>
      <c r="O50" s="105"/>
      <c r="P50" s="133"/>
      <c r="Q50" s="102"/>
      <c r="R50" s="102"/>
      <c r="S50" s="102"/>
      <c r="T50" s="145"/>
      <c r="U50" s="135"/>
    </row>
    <row r="51" spans="1:21" s="39" customFormat="1">
      <c r="A51" s="137"/>
      <c r="B51" s="154"/>
      <c r="C51" s="155"/>
      <c r="D51" s="76"/>
      <c r="E51" s="76"/>
      <c r="F51" s="76"/>
      <c r="G51" s="76"/>
      <c r="H51" s="76"/>
      <c r="I51" s="40" t="s">
        <v>47</v>
      </c>
      <c r="J51" s="40">
        <v>102</v>
      </c>
      <c r="K51" s="118"/>
      <c r="L51" s="122"/>
      <c r="M51" s="122"/>
      <c r="N51" s="122"/>
      <c r="O51" s="105"/>
      <c r="P51" s="133"/>
      <c r="Q51" s="102"/>
      <c r="R51" s="102"/>
      <c r="S51" s="102"/>
      <c r="T51" s="145"/>
      <c r="U51" s="135"/>
    </row>
    <row r="52" spans="1:21" s="39" customFormat="1">
      <c r="A52" s="137"/>
      <c r="B52" s="154"/>
      <c r="C52" s="155"/>
      <c r="D52" s="76"/>
      <c r="E52" s="76"/>
      <c r="F52" s="76"/>
      <c r="G52" s="76"/>
      <c r="H52" s="76"/>
      <c r="I52" s="40" t="s">
        <v>48</v>
      </c>
      <c r="J52" s="40">
        <v>56</v>
      </c>
      <c r="K52" s="118"/>
      <c r="L52" s="122"/>
      <c r="M52" s="122"/>
      <c r="N52" s="122"/>
      <c r="O52" s="105"/>
      <c r="P52" s="133"/>
      <c r="Q52" s="102"/>
      <c r="R52" s="102"/>
      <c r="S52" s="102"/>
      <c r="T52" s="145"/>
      <c r="U52" s="135"/>
    </row>
    <row r="53" spans="1:21" s="39" customFormat="1">
      <c r="A53" s="137"/>
      <c r="B53" s="154"/>
      <c r="C53" s="155"/>
      <c r="D53" s="76"/>
      <c r="E53" s="76"/>
      <c r="F53" s="76"/>
      <c r="G53" s="76"/>
      <c r="H53" s="76"/>
      <c r="I53" s="40" t="s">
        <v>56</v>
      </c>
      <c r="J53" s="40">
        <v>253.72</v>
      </c>
      <c r="K53" s="118"/>
      <c r="L53" s="122"/>
      <c r="M53" s="122"/>
      <c r="N53" s="122"/>
      <c r="O53" s="105"/>
      <c r="P53" s="133"/>
      <c r="Q53" s="102"/>
      <c r="R53" s="102"/>
      <c r="S53" s="102"/>
      <c r="T53" s="145"/>
      <c r="U53" s="135"/>
    </row>
    <row r="54" spans="1:21" s="39" customFormat="1">
      <c r="A54" s="137"/>
      <c r="B54" s="154"/>
      <c r="C54" s="155"/>
      <c r="D54" s="76"/>
      <c r="E54" s="76"/>
      <c r="F54" s="76"/>
      <c r="G54" s="76"/>
      <c r="H54" s="76"/>
      <c r="I54" s="40" t="s">
        <v>58</v>
      </c>
      <c r="J54" s="40">
        <v>57</v>
      </c>
      <c r="K54" s="118"/>
      <c r="L54" s="122"/>
      <c r="M54" s="122"/>
      <c r="N54" s="122"/>
      <c r="O54" s="113"/>
      <c r="P54" s="133"/>
      <c r="Q54" s="102"/>
      <c r="R54" s="102"/>
      <c r="S54" s="102"/>
      <c r="T54" s="145"/>
      <c r="U54" s="135"/>
    </row>
    <row r="55" spans="1:21" s="39" customFormat="1" ht="15.75" thickBot="1">
      <c r="A55" s="56"/>
      <c r="B55" s="156"/>
      <c r="C55" s="157"/>
      <c r="D55" s="77"/>
      <c r="E55" s="77"/>
      <c r="F55" s="77"/>
      <c r="G55" s="77"/>
      <c r="H55" s="77"/>
      <c r="I55" s="11" t="s">
        <v>32</v>
      </c>
      <c r="J55" s="16">
        <f>SUM(J48:J54)</f>
        <v>2672.25</v>
      </c>
      <c r="K55" s="57"/>
      <c r="L55" s="58"/>
      <c r="M55" s="58"/>
      <c r="N55" s="58"/>
      <c r="O55" s="59"/>
      <c r="P55" s="60"/>
      <c r="Q55" s="55"/>
      <c r="R55" s="55"/>
      <c r="S55" s="55"/>
      <c r="T55" s="61"/>
      <c r="U55" s="62"/>
    </row>
    <row r="56" spans="1:21">
      <c r="A56" s="63" t="s">
        <v>49</v>
      </c>
      <c r="B56" s="66">
        <v>2951.5</v>
      </c>
      <c r="C56" s="66"/>
      <c r="D56" s="75" t="s">
        <v>25</v>
      </c>
      <c r="E56" s="75" t="s">
        <v>25</v>
      </c>
      <c r="F56" s="78"/>
      <c r="G56" s="75" t="s">
        <v>25</v>
      </c>
      <c r="H56" s="75" t="s">
        <v>25</v>
      </c>
      <c r="I56" s="48" t="s">
        <v>44</v>
      </c>
      <c r="J56" s="48">
        <v>1982.29</v>
      </c>
      <c r="K56" s="66" t="s">
        <v>27</v>
      </c>
      <c r="L56" s="66"/>
      <c r="M56" s="66"/>
      <c r="N56" s="66"/>
      <c r="O56" s="151">
        <v>0</v>
      </c>
      <c r="P56" s="69">
        <v>1597.98</v>
      </c>
      <c r="Q56" s="69">
        <f>B56-J59-P56</f>
        <v>-904.7199999999998</v>
      </c>
      <c r="R56" s="69">
        <v>1405.35</v>
      </c>
      <c r="S56" s="69">
        <f>J59+P56+R56</f>
        <v>5261.57</v>
      </c>
      <c r="T56" s="69">
        <v>4513.7299999999996</v>
      </c>
      <c r="U56" s="72" t="s">
        <v>60</v>
      </c>
    </row>
    <row r="57" spans="1:21">
      <c r="A57" s="64"/>
      <c r="B57" s="67"/>
      <c r="C57" s="67"/>
      <c r="D57" s="76"/>
      <c r="E57" s="76"/>
      <c r="F57" s="79"/>
      <c r="G57" s="76"/>
      <c r="H57" s="76"/>
      <c r="I57" s="38" t="s">
        <v>45</v>
      </c>
      <c r="J57" s="38">
        <v>13.22</v>
      </c>
      <c r="K57" s="67"/>
      <c r="L57" s="67"/>
      <c r="M57" s="67"/>
      <c r="N57" s="67"/>
      <c r="O57" s="76"/>
      <c r="P57" s="70"/>
      <c r="Q57" s="70"/>
      <c r="R57" s="70"/>
      <c r="S57" s="70"/>
      <c r="T57" s="70"/>
      <c r="U57" s="73"/>
    </row>
    <row r="58" spans="1:21">
      <c r="A58" s="64"/>
      <c r="B58" s="67"/>
      <c r="C58" s="67"/>
      <c r="D58" s="76"/>
      <c r="E58" s="76"/>
      <c r="F58" s="79"/>
      <c r="G58" s="76"/>
      <c r="H58" s="76"/>
      <c r="I58" s="38" t="s">
        <v>56</v>
      </c>
      <c r="J58" s="38">
        <v>262.73</v>
      </c>
      <c r="K58" s="67"/>
      <c r="L58" s="67"/>
      <c r="M58" s="67"/>
      <c r="N58" s="67"/>
      <c r="O58" s="76"/>
      <c r="P58" s="70"/>
      <c r="Q58" s="70"/>
      <c r="R58" s="70"/>
      <c r="S58" s="70"/>
      <c r="T58" s="70"/>
      <c r="U58" s="73"/>
    </row>
    <row r="59" spans="1:21" ht="15.75" thickBot="1">
      <c r="A59" s="65"/>
      <c r="B59" s="68"/>
      <c r="C59" s="68"/>
      <c r="D59" s="77"/>
      <c r="E59" s="77"/>
      <c r="F59" s="80"/>
      <c r="G59" s="77"/>
      <c r="H59" s="77"/>
      <c r="I59" s="11" t="s">
        <v>32</v>
      </c>
      <c r="J59" s="16">
        <f>SUM(J56:J58)</f>
        <v>2258.2399999999998</v>
      </c>
      <c r="K59" s="11" t="s">
        <v>32</v>
      </c>
      <c r="L59" s="14">
        <v>0</v>
      </c>
      <c r="M59" s="11" t="s">
        <v>32</v>
      </c>
      <c r="N59" s="14">
        <v>0</v>
      </c>
      <c r="O59" s="77"/>
      <c r="P59" s="71"/>
      <c r="Q59" s="71"/>
      <c r="R59" s="71"/>
      <c r="S59" s="71"/>
      <c r="T59" s="71"/>
      <c r="U59" s="74"/>
    </row>
  </sheetData>
  <sheetProtection password="CC3E" sheet="1" objects="1" scenarios="1"/>
  <mergeCells count="171">
    <mergeCell ref="F38:F39"/>
    <mergeCell ref="G38:G39"/>
    <mergeCell ref="H38:H39"/>
    <mergeCell ref="B48:C55"/>
    <mergeCell ref="D48:D55"/>
    <mergeCell ref="E48:E55"/>
    <mergeCell ref="F48:F55"/>
    <mergeCell ref="G48:G55"/>
    <mergeCell ref="H48:H55"/>
    <mergeCell ref="B43:C47"/>
    <mergeCell ref="D43:D47"/>
    <mergeCell ref="E43:E47"/>
    <mergeCell ref="F43:F47"/>
    <mergeCell ref="G43:G47"/>
    <mergeCell ref="H43:H47"/>
    <mergeCell ref="U38:U39"/>
    <mergeCell ref="I39:J39"/>
    <mergeCell ref="Q48:Q54"/>
    <mergeCell ref="O16:O20"/>
    <mergeCell ref="O22:O25"/>
    <mergeCell ref="O27:O30"/>
    <mergeCell ref="O32:O36"/>
    <mergeCell ref="O42:O47"/>
    <mergeCell ref="O48:O54"/>
    <mergeCell ref="T32:T36"/>
    <mergeCell ref="K22:N24"/>
    <mergeCell ref="Q27:Q30"/>
    <mergeCell ref="U48:U54"/>
    <mergeCell ref="T22:T25"/>
    <mergeCell ref="A48:A54"/>
    <mergeCell ref="A43:A47"/>
    <mergeCell ref="A37:U37"/>
    <mergeCell ref="A38:A39"/>
    <mergeCell ref="B38:C39"/>
    <mergeCell ref="D38:D39"/>
    <mergeCell ref="E38:E39"/>
    <mergeCell ref="R48:R54"/>
    <mergeCell ref="S48:S54"/>
    <mergeCell ref="T48:T54"/>
    <mergeCell ref="R42:R47"/>
    <mergeCell ref="S42:S47"/>
    <mergeCell ref="I41:J41"/>
    <mergeCell ref="K41:L41"/>
    <mergeCell ref="M41:N41"/>
    <mergeCell ref="Q38:Q39"/>
    <mergeCell ref="R38:R39"/>
    <mergeCell ref="S38:S39"/>
    <mergeCell ref="T38:T39"/>
    <mergeCell ref="P48:P54"/>
    <mergeCell ref="K48:N54"/>
    <mergeCell ref="K42:N45"/>
    <mergeCell ref="K39:L39"/>
    <mergeCell ref="M39:N39"/>
    <mergeCell ref="O38:O39"/>
    <mergeCell ref="K27:N29"/>
    <mergeCell ref="P38:P39"/>
    <mergeCell ref="R27:R30"/>
    <mergeCell ref="Q32:Q36"/>
    <mergeCell ref="R32:R36"/>
    <mergeCell ref="G27:G29"/>
    <mergeCell ref="U32:U35"/>
    <mergeCell ref="U43:U45"/>
    <mergeCell ref="K32:N35"/>
    <mergeCell ref="T42:T47"/>
    <mergeCell ref="I38:N38"/>
    <mergeCell ref="U27:U29"/>
    <mergeCell ref="A31:U31"/>
    <mergeCell ref="A32:A35"/>
    <mergeCell ref="B32:B35"/>
    <mergeCell ref="C32:C35"/>
    <mergeCell ref="D32:D35"/>
    <mergeCell ref="E32:E35"/>
    <mergeCell ref="A27:A29"/>
    <mergeCell ref="B27:B29"/>
    <mergeCell ref="C27:C29"/>
    <mergeCell ref="D27:D29"/>
    <mergeCell ref="E27:E29"/>
    <mergeCell ref="P27:P30"/>
    <mergeCell ref="P32:P36"/>
    <mergeCell ref="P42:P47"/>
    <mergeCell ref="S27:S30"/>
    <mergeCell ref="T27:T30"/>
    <mergeCell ref="S32:S36"/>
    <mergeCell ref="Q42:Q47"/>
    <mergeCell ref="H27:H29"/>
    <mergeCell ref="G32:G35"/>
    <mergeCell ref="H32:H35"/>
    <mergeCell ref="U22:U24"/>
    <mergeCell ref="A26:U26"/>
    <mergeCell ref="U16:U20"/>
    <mergeCell ref="A21:U21"/>
    <mergeCell ref="A22:A24"/>
    <mergeCell ref="B22:B24"/>
    <mergeCell ref="C22:C24"/>
    <mergeCell ref="D22:D24"/>
    <mergeCell ref="E22:E24"/>
    <mergeCell ref="A16:A20"/>
    <mergeCell ref="B16:B20"/>
    <mergeCell ref="C16:C20"/>
    <mergeCell ref="D16:D20"/>
    <mergeCell ref="E16:E20"/>
    <mergeCell ref="K16:N19"/>
    <mergeCell ref="P16:P20"/>
    <mergeCell ref="P22:P25"/>
    <mergeCell ref="Q16:Q20"/>
    <mergeCell ref="R16:R20"/>
    <mergeCell ref="S16:S20"/>
    <mergeCell ref="T16:T20"/>
    <mergeCell ref="Q22:Q25"/>
    <mergeCell ref="R22:R25"/>
    <mergeCell ref="S22:S25"/>
    <mergeCell ref="U10:U13"/>
    <mergeCell ref="A15:U15"/>
    <mergeCell ref="Q10:Q14"/>
    <mergeCell ref="R10:R14"/>
    <mergeCell ref="S10:S14"/>
    <mergeCell ref="T10:T14"/>
    <mergeCell ref="G10:G13"/>
    <mergeCell ref="H10:H13"/>
    <mergeCell ref="G16:G20"/>
    <mergeCell ref="H16:H20"/>
    <mergeCell ref="G22:G24"/>
    <mergeCell ref="H22:H24"/>
    <mergeCell ref="K10:N13"/>
    <mergeCell ref="I9:J9"/>
    <mergeCell ref="K9:L9"/>
    <mergeCell ref="M9:N9"/>
    <mergeCell ref="A10:A13"/>
    <mergeCell ref="B10:B13"/>
    <mergeCell ref="C10:C13"/>
    <mergeCell ref="D10:D13"/>
    <mergeCell ref="E10:E13"/>
    <mergeCell ref="P10:P14"/>
    <mergeCell ref="O10:O14"/>
    <mergeCell ref="P6:P7"/>
    <mergeCell ref="S6:S7"/>
    <mergeCell ref="T6:T7"/>
    <mergeCell ref="U6:U7"/>
    <mergeCell ref="I7:J7"/>
    <mergeCell ref="K7:L7"/>
    <mergeCell ref="M7:N7"/>
    <mergeCell ref="Q6:Q7"/>
    <mergeCell ref="A1:U1"/>
    <mergeCell ref="A2:U2"/>
    <mergeCell ref="A3:U3"/>
    <mergeCell ref="A4:U4"/>
    <mergeCell ref="A5:U5"/>
    <mergeCell ref="A6:A7"/>
    <mergeCell ref="B6:C7"/>
    <mergeCell ref="D6:D7"/>
    <mergeCell ref="E6:E7"/>
    <mergeCell ref="I6:N6"/>
    <mergeCell ref="F6:F7"/>
    <mergeCell ref="G6:G7"/>
    <mergeCell ref="H6:H7"/>
    <mergeCell ref="O6:O7"/>
    <mergeCell ref="A56:A59"/>
    <mergeCell ref="B56:C59"/>
    <mergeCell ref="K56:N58"/>
    <mergeCell ref="P56:P59"/>
    <mergeCell ref="Q56:Q59"/>
    <mergeCell ref="R56:R59"/>
    <mergeCell ref="S56:S59"/>
    <mergeCell ref="T56:T59"/>
    <mergeCell ref="U56:U59"/>
    <mergeCell ref="D56:D59"/>
    <mergeCell ref="E56:E59"/>
    <mergeCell ref="G56:G59"/>
    <mergeCell ref="H56:H59"/>
    <mergeCell ref="F56:F59"/>
    <mergeCell ref="O56:O59"/>
  </mergeCells>
  <pageMargins left="0.51181102362204722" right="0.31496062992125984" top="0.74803149606299213" bottom="0.74803149606299213" header="0.31496062992125984" footer="0.31496062992125984"/>
  <pageSetup scale="60" fitToHeight="0" orientation="landscape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TTPS</vt:lpstr>
      <vt:lpstr>TTPS!Print_Area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2018-08-20T08:34:23Z</cp:lastPrinted>
  <dcterms:created xsi:type="dcterms:W3CDTF">2018-08-06T05:28:27Z</dcterms:created>
  <dcterms:modified xsi:type="dcterms:W3CDTF">2019-01-18T05:22:42Z</dcterms:modified>
</cp:coreProperties>
</file>